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 defaultThemeVersion="124226"/>
  <bookViews>
    <workbookView xWindow="0" yWindow="0" windowWidth="28800" windowHeight="12210" tabRatio="690"/>
  </bookViews>
  <sheets>
    <sheet name="data" sheetId="25" r:id="rId1"/>
  </sheets>
  <definedNames>
    <definedName name="_xlnm._FilterDatabase" localSheetId="0" hidden="1">data!$A$4:$C$4</definedName>
    <definedName name="_xlnm.Print_Area" localSheetId="0">data!$A$1:$C$41</definedName>
  </definedNames>
  <calcPr calcId="162913"/>
</workbook>
</file>

<file path=xl/calcChain.xml><?xml version="1.0" encoding="utf-8"?>
<calcChain xmlns="http://schemas.openxmlformats.org/spreadsheetml/2006/main">
  <c r="C6" i="25" l="1"/>
  <c r="C21" i="25" l="1"/>
  <c r="C20" i="25" s="1"/>
  <c r="C40" i="25" l="1"/>
  <c r="C28" i="25" l="1"/>
  <c r="C41" i="25" s="1"/>
</calcChain>
</file>

<file path=xl/sharedStrings.xml><?xml version="1.0" encoding="utf-8"?>
<sst xmlns="http://schemas.openxmlformats.org/spreadsheetml/2006/main" count="73" uniqueCount="73">
  <si>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</si>
  <si>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</si>
  <si>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</si>
  <si>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</si>
  <si>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 xml:space="preserve">НАЛОГИ НА ИМУЩЕСТВО                                    </t>
  </si>
  <si>
    <t>АДМИНИСТРАТИВНЫЕ ПЛАТЕЖИ И СБОРЫ</t>
  </si>
  <si>
    <t>1 00 00000 00 0000 000</t>
  </si>
  <si>
    <t>1 05 00000 00 0000 000</t>
  </si>
  <si>
    <t>1 06 00000 00 0000 000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</si>
  <si>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</si>
  <si>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</si>
  <si>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</si>
  <si>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</si>
  <si>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</si>
  <si>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</si>
  <si>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</si>
  <si>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</si>
  <si>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</si>
  <si>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</si>
  <si>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 xml:space="preserve">Наименование </t>
  </si>
  <si>
    <t>1 17 00000 00 0000 000</t>
  </si>
  <si>
    <t>ПРОЧИЕ НЕНАЛОГОВЫЕ ДОХОДЫ</t>
  </si>
  <si>
    <t>ГОСУДАРСТВЕННАЯ ПОШЛИНА</t>
  </si>
  <si>
    <t>НАЛОГОВЫЕ И НЕНАЛОГОВЫЕ ДОХОДЫ</t>
  </si>
  <si>
    <t>ДОХОДЫ ОТ ОКАЗАНИЯ ПЛАТНЫХ УСЛУГ (РАБОТ) И КОМПЕНСАЦИИ ЗАТРАТ ГОСУДАРСТВА</t>
  </si>
  <si>
    <t>НАЛОГИ НА СОВОКУПНЫЙ ДОХОД</t>
  </si>
  <si>
    <t>2 02 00000 00 0000 000</t>
  </si>
  <si>
    <t>1 13 00000 00 0000 000</t>
  </si>
  <si>
    <t>Иные межбюджетные трансферты</t>
  </si>
  <si>
    <t>КБК</t>
  </si>
  <si>
    <t xml:space="preserve"> бюджет</t>
  </si>
  <si>
    <t>1 01 02000 00 0000 000</t>
  </si>
  <si>
    <t>ДОХОДЫ ОТ ИСПОЛЬЗОВАНИЯ ИМУЩЕСТВА</t>
  </si>
  <si>
    <t>1 09 00000 00 0000 000</t>
  </si>
  <si>
    <t>ЗАДОЛЖЕННОСТЬ И ПЕРЕРАСЧЕТЫ ПО ОТМЕНЁННЫМ НАЛОГАМ</t>
  </si>
  <si>
    <t>2 02 01000 00 0000 150</t>
  </si>
  <si>
    <t>2 02 02000 00 0000 150</t>
  </si>
  <si>
    <t>2 02 03000 00 0000 150</t>
  </si>
  <si>
    <t>2 02 04000 00 0000 150</t>
  </si>
  <si>
    <t>Дотации бюджетам  муниципальных округов</t>
  </si>
  <si>
    <t>Субсидии бюджетам муниципальных округов</t>
  </si>
  <si>
    <t>Субвенции бюджетам  муниципальных округов</t>
  </si>
  <si>
    <t>2 07 00000 00 0000 150</t>
  </si>
  <si>
    <t>НАЛОГИ НА ТОВАРЫ (РАБОТЫ,УСЛУГИ), РЕАЛИЗУЕМЫЕ НА ТЕРРИТОРИИ РОССИЙСКОЙ ФЕДЕРАЦИИ</t>
  </si>
  <si>
    <t>НАЛОГ НА ДОХОДЫ С ФИЗИЧЕСКИХ ЛИЦ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</si>
  <si>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</si>
  <si>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</si>
  <si>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</si>
  <si>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</si>
  <si>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</si>
  <si>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</si>
  <si>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</si>
  <si>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</si>
  <si>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</si>
  <si>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</si>
  <si>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ИТОГО РАСХОДОВ</t>
  </si>
  <si>
    <t>Дефицит (+) профицит (-)</t>
  </si>
  <si>
    <t>0100 0000000000 000</t>
  </si>
  <si>
    <t>0200 0000000000 000</t>
  </si>
  <si>
    <t>0300 0000000000 000</t>
  </si>
  <si>
    <t>0400 0000000000 000</t>
  </si>
  <si>
    <t>0500 0000000000 000</t>
  </si>
  <si>
    <t>0700 0000000000 000</t>
  </si>
  <si>
    <t>0800 0000000000 000</t>
  </si>
  <si>
    <t>1000 0000000000 000</t>
  </si>
  <si>
    <t>1100 0000000000 000</t>
  </si>
  <si>
    <t>1300 0000000000 000</t>
  </si>
  <si>
    <t xml:space="preserve">ПРОЧИЕ БЕЗВОЗМЕЗДНЫЕ ПОСТУПЛЕНИЯ В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</si>
  <si>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</si>
  <si>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2 19 00000 00 0000 150</t>
  </si>
  <si>
    <t>0600 0000000000 000</t>
  </si>
  <si>
    <t>Охрана окружающей среды</t>
  </si>
  <si>
    <t>ОЦЕНКА ОЖИДАЕМОГО ИСПОЛНЕНИЯ  БЮДЖЕТА СТАРОДУБСКОГО МУНИЦИПАЛЬНОГО ОКРУГА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</si>
</sst>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р_."/>
  </numFmts>
  <fonts count="15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Segoe UI"/>
      <family val="2"/>
      <charset val="204"/>
    </font>
    <font>
      <i/>
      <sz val="10"/>
      <name val="Segoe UI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164" fontId="5" fillId="0" borderId="0">
      <alignment vertical="top" wrapText="1"/>
    </xf>
    <xf numFmtId="0" fontId="1" fillId="0" borderId="0"/>
    <xf numFmtId="4" fontId="14" fillId="0" borderId="8">
      <alignment horizontal="right" vertical="top" shrinkToFit="1"/>
    </xf>
  </cellStyleXfs>
  <cellXfs count="37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Alignment="1"/>
    <xf numFmtId="0" fontId="10" fillId="0" borderId="5" xfId="0" applyFont="1" applyBorder="1" applyAlignment="1">
      <alignment wrapText="1"/>
    </xf>
    <xf numFmtId="0" fontId="9" fillId="0" borderId="0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vertical="center" wrapText="1"/>
    </xf>
    <xf numFmtId="164" fontId="9" fillId="8" borderId="5" xfId="32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vertical="center" wrapText="1"/>
    </xf>
    <xf numFmtId="49" fontId="9" fillId="7" borderId="5" xfId="0" applyNumberFormat="1" applyFont="1" applyFill="1" applyBorder="1" applyAlignment="1">
      <alignment vertical="center" wrapText="1"/>
    </xf>
    <xf numFmtId="0" fontId="9" fillId="7" borderId="5" xfId="0" applyFont="1" applyFill="1" applyBorder="1" applyAlignment="1">
      <alignment vertical="center" wrapText="1"/>
    </xf>
    <xf numFmtId="49" fontId="9" fillId="9" borderId="5" xfId="0" applyNumberFormat="1" applyFont="1" applyFill="1" applyBorder="1" applyAlignment="1">
      <alignment vertical="center" wrapText="1"/>
    </xf>
    <xf numFmtId="0" fontId="9" fillId="9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4" fontId="9" fillId="0" borderId="6" xfId="32" applyNumberFormat="1" applyFont="1" applyFill="1" applyBorder="1" applyAlignment="1">
      <alignment horizontal="center" vertical="center" shrinkToFit="1"/>
    </xf>
    <xf numFmtId="4" fontId="9" fillId="0" borderId="5" xfId="0" applyNumberFormat="1" applyFont="1" applyFill="1" applyBorder="1" applyAlignment="1">
      <alignment horizontal="center" vertical="center" wrapText="1"/>
    </xf>
    <xf numFmtId="165" fontId="9" fillId="7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center"/>
    </xf>
  </cellXfs>
  <cellStyles count="3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9" xfId="34"/>
    <cellStyle name="Обычный" xfId="0" builtinId="0"/>
    <cellStyle name="Обычный 2" xfId="32"/>
    <cellStyle name="Обычный 3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topLeftCell="A16" zoomScaleNormal="100" zoomScaleSheetLayoutView="100" workbookViewId="0">
      <selection activeCell="J39" sqref="J39"/>
    </sheetView>
  </sheetViews>
  <sheetFormatPr defaultRowHeight="14.25" x14ac:dyDescent="0.2"/>
  <cols>
    <col min="1" max="1" width="25.5703125" style="1" customWidth="1"/>
    <col min="2" max="2" width="86.5703125" style="1" customWidth="1"/>
    <col min="3" max="3" width="24.42578125" style="1" customWidth="1"/>
    <col min="4" max="16384" width="9.140625" style="1"/>
  </cols>
  <sheetData>
    <row r="1" spans="1:7" ht="30" customHeight="1" x14ac:dyDescent="0.2">
      <c r="A1" s="34"/>
      <c r="B1" s="35"/>
      <c r="C1" s="35"/>
    </row>
    <row r="2" spans="1:7" ht="30" customHeight="1" x14ac:dyDescent="0.2">
      <c r="A2" s="36" t="s">
        <v>72</v>
      </c>
      <c r="B2" s="36"/>
      <c r="C2" s="36"/>
      <c r="D2" s="3"/>
      <c r="E2" s="3"/>
      <c r="F2" s="3"/>
      <c r="G2" s="3"/>
    </row>
    <row r="3" spans="1:7" ht="18" customHeight="1" x14ac:dyDescent="0.2">
      <c r="A3" s="5"/>
      <c r="B3" s="3"/>
      <c r="C3" s="3"/>
      <c r="D3" s="3"/>
      <c r="E3" s="3"/>
      <c r="F3" s="3"/>
      <c r="G3" s="3"/>
    </row>
    <row r="4" spans="1:7" ht="15" x14ac:dyDescent="0.2">
      <c r="A4" s="6" t="s">
        <v>29</v>
      </c>
      <c r="B4" s="6" t="s">
        <v>19</v>
      </c>
      <c r="C4" s="6" t="s">
        <v>30</v>
      </c>
    </row>
    <row r="5" spans="1:7" ht="15" x14ac:dyDescent="0.2">
      <c r="A5" s="7">
        <v>1</v>
      </c>
      <c r="B5" s="7">
        <v>2</v>
      </c>
      <c r="C5" s="7">
        <v>3</v>
      </c>
    </row>
    <row r="6" spans="1:7" x14ac:dyDescent="0.2">
      <c r="A6" s="8" t="s">
        <v>6</v>
      </c>
      <c r="B6" s="8" t="s">
        <v>23</v>
      </c>
      <c r="C6" s="29">
        <f>C7+C8+C9+C10+C11+C12+C13+C14+C15+C16+C17+C18+C19</f>
        <v>559731895.32999992</v>
      </c>
    </row>
    <row r="7" spans="1:7" ht="15" x14ac:dyDescent="0.25">
      <c r="A7" s="9" t="s">
        <v>31</v>
      </c>
      <c r="B7" s="4" t="s">
        <v>44</v>
      </c>
      <c r="C7" s="33">
        <v>330088000</v>
      </c>
    </row>
    <row r="8" spans="1:7" ht="30" x14ac:dyDescent="0.2">
      <c r="A8" s="9" t="s">
        <v>17</v>
      </c>
      <c r="B8" s="9" t="s">
        <v>43</v>
      </c>
      <c r="C8" s="33">
        <v>34264800</v>
      </c>
    </row>
    <row r="9" spans="1:7" ht="15" x14ac:dyDescent="0.2">
      <c r="A9" s="9" t="s">
        <v>7</v>
      </c>
      <c r="B9" s="9" t="s">
        <v>25</v>
      </c>
      <c r="C9" s="33">
        <v>116434234.14</v>
      </c>
    </row>
    <row r="10" spans="1:7" ht="15" x14ac:dyDescent="0.2">
      <c r="A10" s="9" t="s">
        <v>8</v>
      </c>
      <c r="B10" s="11" t="s">
        <v>4</v>
      </c>
      <c r="C10" s="33">
        <v>30132000</v>
      </c>
    </row>
    <row r="11" spans="1:7" ht="15" x14ac:dyDescent="0.2">
      <c r="A11" s="9" t="s">
        <v>18</v>
      </c>
      <c r="B11" s="9" t="s">
        <v>22</v>
      </c>
      <c r="C11" s="33">
        <v>8400000</v>
      </c>
    </row>
    <row r="12" spans="1:7" ht="15" x14ac:dyDescent="0.2">
      <c r="A12" s="9" t="s">
        <v>33</v>
      </c>
      <c r="B12" s="9" t="s">
        <v>34</v>
      </c>
      <c r="C12" s="33">
        <v>-10.81</v>
      </c>
    </row>
    <row r="13" spans="1:7" ht="15" x14ac:dyDescent="0.2">
      <c r="A13" s="9" t="s">
        <v>9</v>
      </c>
      <c r="B13" s="9" t="s">
        <v>32</v>
      </c>
      <c r="C13" s="33">
        <v>13905768</v>
      </c>
    </row>
    <row r="14" spans="1:7" ht="15" x14ac:dyDescent="0.2">
      <c r="A14" s="9" t="s">
        <v>16</v>
      </c>
      <c r="B14" s="9" t="s">
        <v>10</v>
      </c>
      <c r="C14" s="33">
        <v>201804</v>
      </c>
    </row>
    <row r="15" spans="1:7" s="2" customFormat="1" ht="30" x14ac:dyDescent="0.2">
      <c r="A15" s="12" t="s">
        <v>27</v>
      </c>
      <c r="B15" s="9" t="s">
        <v>24</v>
      </c>
      <c r="C15" s="33">
        <v>3450000</v>
      </c>
    </row>
    <row r="16" spans="1:7" s="2" customFormat="1" ht="15" x14ac:dyDescent="0.2">
      <c r="A16" s="9" t="s">
        <v>11</v>
      </c>
      <c r="B16" s="9" t="s">
        <v>12</v>
      </c>
      <c r="C16" s="33">
        <v>19790000</v>
      </c>
    </row>
    <row r="17" spans="1:3" ht="15" x14ac:dyDescent="0.2">
      <c r="A17" s="9" t="s">
        <v>13</v>
      </c>
      <c r="B17" s="9" t="s">
        <v>5</v>
      </c>
      <c r="C17" s="33">
        <v>0</v>
      </c>
    </row>
    <row r="18" spans="1:3" ht="15" x14ac:dyDescent="0.2">
      <c r="A18" s="9" t="s">
        <v>14</v>
      </c>
      <c r="B18" s="9" t="s">
        <v>15</v>
      </c>
      <c r="C18" s="33">
        <v>2300000</v>
      </c>
    </row>
    <row r="19" spans="1:3" s="2" customFormat="1" ht="15" x14ac:dyDescent="0.2">
      <c r="A19" s="9" t="s">
        <v>20</v>
      </c>
      <c r="B19" s="9" t="s">
        <v>21</v>
      </c>
      <c r="C19" s="33">
        <v>765300</v>
      </c>
    </row>
    <row r="20" spans="1:3" s="2" customFormat="1" x14ac:dyDescent="0.2">
      <c r="A20" s="8" t="s">
        <v>1</v>
      </c>
      <c r="B20" s="8" t="s">
        <v>2</v>
      </c>
      <c r="C20" s="32">
        <f>C21+C26+C27</f>
        <v>1246455533.3399999</v>
      </c>
    </row>
    <row r="21" spans="1:3" s="2" customFormat="1" ht="30" x14ac:dyDescent="0.2">
      <c r="A21" s="9" t="s">
        <v>26</v>
      </c>
      <c r="B21" s="9" t="s">
        <v>0</v>
      </c>
      <c r="C21" s="10">
        <f>C22+C23+C24+C25</f>
        <v>1247411092.03</v>
      </c>
    </row>
    <row r="22" spans="1:3" s="2" customFormat="1" ht="15" x14ac:dyDescent="0.2">
      <c r="A22" s="9" t="s">
        <v>35</v>
      </c>
      <c r="B22" s="9" t="s">
        <v>39</v>
      </c>
      <c r="C22" s="31">
        <v>131642652.42</v>
      </c>
    </row>
    <row r="23" spans="1:3" s="2" customFormat="1" ht="15" x14ac:dyDescent="0.2">
      <c r="A23" s="9" t="s">
        <v>36</v>
      </c>
      <c r="B23" s="9" t="s">
        <v>40</v>
      </c>
      <c r="C23" s="30">
        <v>392375243.64999998</v>
      </c>
    </row>
    <row r="24" spans="1:3" s="2" customFormat="1" ht="15" x14ac:dyDescent="0.2">
      <c r="A24" s="9" t="s">
        <v>37</v>
      </c>
      <c r="B24" s="9" t="s">
        <v>41</v>
      </c>
      <c r="C24" s="31">
        <v>546841505.96000004</v>
      </c>
    </row>
    <row r="25" spans="1:3" s="2" customFormat="1" ht="15" x14ac:dyDescent="0.2">
      <c r="A25" s="9" t="s">
        <v>38</v>
      </c>
      <c r="B25" s="9" t="s">
        <v>28</v>
      </c>
      <c r="C25" s="10">
        <v>176551690</v>
      </c>
    </row>
    <row r="26" spans="1:3" s="2" customFormat="1" ht="15" x14ac:dyDescent="0.2">
      <c r="A26" s="9" t="s">
        <v>42</v>
      </c>
      <c r="B26" s="9" t="s">
        <v>67</v>
      </c>
      <c r="C26" s="10"/>
    </row>
    <row r="27" spans="1:3" s="2" customFormat="1" ht="30" x14ac:dyDescent="0.2">
      <c r="A27" s="9" t="s">
        <v>69</v>
      </c>
      <c r="B27" s="9" t="s">
        <v>68</v>
      </c>
      <c r="C27" s="10">
        <v>-955558.69</v>
      </c>
    </row>
    <row r="28" spans="1:3" s="2" customFormat="1" ht="15" x14ac:dyDescent="0.2">
      <c r="A28" s="13"/>
      <c r="B28" s="14" t="s">
        <v>3</v>
      </c>
      <c r="C28" s="28">
        <f>C6+C20</f>
        <v>1806187428.6699998</v>
      </c>
    </row>
    <row r="29" spans="1:3" ht="15" x14ac:dyDescent="0.2">
      <c r="A29" s="15" t="s">
        <v>57</v>
      </c>
      <c r="B29" s="16" t="s">
        <v>45</v>
      </c>
      <c r="C29" s="26">
        <v>116953230</v>
      </c>
    </row>
    <row r="30" spans="1:3" ht="15" x14ac:dyDescent="0.2">
      <c r="A30" s="15" t="s">
        <v>58</v>
      </c>
      <c r="B30" s="16" t="s">
        <v>46</v>
      </c>
      <c r="C30" s="27">
        <v>1231134</v>
      </c>
    </row>
    <row r="31" spans="1:3" ht="15" x14ac:dyDescent="0.2">
      <c r="A31" s="15" t="s">
        <v>59</v>
      </c>
      <c r="B31" s="16" t="s">
        <v>47</v>
      </c>
      <c r="C31" s="27">
        <v>6176408</v>
      </c>
    </row>
    <row r="32" spans="1:3" ht="15" x14ac:dyDescent="0.2">
      <c r="A32" s="15" t="s">
        <v>60</v>
      </c>
      <c r="B32" s="16" t="s">
        <v>48</v>
      </c>
      <c r="C32" s="27">
        <v>87631691</v>
      </c>
    </row>
    <row r="33" spans="1:3" ht="15" x14ac:dyDescent="0.2">
      <c r="A33" s="15" t="s">
        <v>61</v>
      </c>
      <c r="B33" s="16" t="s">
        <v>49</v>
      </c>
      <c r="C33" s="27">
        <v>172567616</v>
      </c>
    </row>
    <row r="34" spans="1:3" ht="15" x14ac:dyDescent="0.2">
      <c r="A34" s="15" t="s">
        <v>70</v>
      </c>
      <c r="B34" s="16" t="s">
        <v>71</v>
      </c>
      <c r="C34" s="27">
        <v>406638</v>
      </c>
    </row>
    <row r="35" spans="1:3" ht="15" x14ac:dyDescent="0.2">
      <c r="A35" s="15" t="s">
        <v>62</v>
      </c>
      <c r="B35" s="16" t="s">
        <v>50</v>
      </c>
      <c r="C35" s="27">
        <v>791688390</v>
      </c>
    </row>
    <row r="36" spans="1:3" ht="15" x14ac:dyDescent="0.2">
      <c r="A36" s="15" t="s">
        <v>63</v>
      </c>
      <c r="B36" s="16" t="s">
        <v>51</v>
      </c>
      <c r="C36" s="27">
        <v>91951499</v>
      </c>
    </row>
    <row r="37" spans="1:3" ht="15" x14ac:dyDescent="0.2">
      <c r="A37" s="15" t="s">
        <v>64</v>
      </c>
      <c r="B37" s="16" t="s">
        <v>52</v>
      </c>
      <c r="C37" s="27">
        <v>324105285</v>
      </c>
    </row>
    <row r="38" spans="1:3" ht="15" x14ac:dyDescent="0.2">
      <c r="A38" s="15" t="s">
        <v>65</v>
      </c>
      <c r="B38" s="16" t="s">
        <v>53</v>
      </c>
      <c r="C38" s="27">
        <v>226622800</v>
      </c>
    </row>
    <row r="39" spans="1:3" ht="15" x14ac:dyDescent="0.2">
      <c r="A39" s="15" t="s">
        <v>66</v>
      </c>
      <c r="B39" s="17" t="s">
        <v>54</v>
      </c>
      <c r="C39" s="27">
        <v>20340</v>
      </c>
    </row>
    <row r="40" spans="1:3" ht="15" x14ac:dyDescent="0.2">
      <c r="A40" s="18"/>
      <c r="B40" s="19" t="s">
        <v>55</v>
      </c>
      <c r="C40" s="27">
        <f>C29+C30+C31+C32+C33+C35+C36+C37+C38+C39+C34</f>
        <v>1819355031</v>
      </c>
    </row>
    <row r="41" spans="1:3" ht="26.25" customHeight="1" x14ac:dyDescent="0.2">
      <c r="A41" s="20"/>
      <c r="B41" s="21" t="s">
        <v>56</v>
      </c>
      <c r="C41" s="25">
        <f>C28-C40</f>
        <v>-13167602.330000162</v>
      </c>
    </row>
    <row r="42" spans="1:3" x14ac:dyDescent="0.2">
      <c r="A42" s="23"/>
      <c r="B42" s="22"/>
      <c r="C42" s="22"/>
    </row>
    <row r="43" spans="1:3" x14ac:dyDescent="0.2">
      <c r="A43" s="24"/>
    </row>
    <row r="44" spans="1:3" x14ac:dyDescent="0.2">
      <c r="A44" s="24"/>
    </row>
    <row r="45" spans="1:3" x14ac:dyDescent="0.2">
      <c r="A45" s="24"/>
    </row>
    <row r="46" spans="1:3" x14ac:dyDescent="0.2">
      <c r="A46" s="24"/>
    </row>
    <row r="47" spans="1:3" x14ac:dyDescent="0.2">
      <c r="A47" s="24"/>
    </row>
  </sheetData>
  <autoFilter ref="A4:C4"/>
  <mergeCells count="2">
    <mergeCell ref="A1:C1"/>
    <mergeCell ref="A2:C2"/>
  </mergeCells>
  <pageMargins left="0.52" right="0.18" top="0.53" bottom="0.35433070866141736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2025-11-14T11:25:16Z</dcterms:modified>
</cp:coreProperties>
</file>